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steven/repositories/AWG/awg-25th-contest/docs/est/"/>
    </mc:Choice>
  </mc:AlternateContent>
  <xr:revisionPtr revIDLastSave="0" documentId="13_ncr:1_{94886DA2-9A65-444F-927F-185C1F04C30E}" xr6:coauthVersionLast="47" xr6:coauthVersionMax="47" xr10:uidLastSave="{00000000-0000-0000-0000-000000000000}"/>
  <bookViews>
    <workbookView xWindow="-38400" yWindow="-11160" windowWidth="38400" windowHeight="21000" tabRatio="500" xr2:uid="{00000000-000D-0000-FFFF-FFFF00000000}"/>
  </bookViews>
  <sheets>
    <sheet name="Estimate Chi Tiết" sheetId="1" r:id="rId1"/>
    <sheet name="Câu hỏi cho Clien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70" i="1" l="1"/>
  <c r="F67" i="1"/>
  <c r="F48" i="1"/>
  <c r="F24" i="1"/>
</calcChain>
</file>

<file path=xl/sharedStrings.xml><?xml version="1.0" encoding="utf-8"?>
<sst xmlns="http://schemas.openxmlformats.org/spreadsheetml/2006/main" count="251" uniqueCount="197">
  <si>
    <t>#</t>
  </si>
  <si>
    <t>Mã</t>
  </si>
  <si>
    <t>Task / Sub-task</t>
  </si>
  <si>
    <t>Mô tả chi tiết</t>
  </si>
  <si>
    <t>Vai trò</t>
  </si>
  <si>
    <t>Giờ (h)</t>
  </si>
  <si>
    <t>A. FRONTEND – GIAO DIỆN CÔNG KHAI</t>
  </si>
  <si>
    <t>F-01</t>
  </si>
  <si>
    <t>Landing Page</t>
  </si>
  <si>
    <t>Sr Dev</t>
  </si>
  <si>
    <t>1.1</t>
  </si>
  <si>
    <t xml:space="preserve">  Hero section + CTA chính</t>
  </si>
  <si>
    <t>Banner, heading, CTA button nổi bật, mô tả ngắn cuộc thi</t>
  </si>
  <si>
    <t>1.2</t>
  </si>
  <si>
    <t xml:space="preserve">  3 cột cấp độ tham gia (1/2/3 submissions)</t>
  </si>
  <si>
    <t>UI 3 cột giải thích cơ chế raffle: photo only / +description / +testimonial</t>
  </si>
  <si>
    <t>Jr Dev</t>
  </si>
  <si>
    <t>1.3</t>
  </si>
  <si>
    <t xml:space="preserve">  Section giải thưởng &amp; thông tin cuộc thi</t>
  </si>
  <si>
    <t>Hiển thị grand prize, timeline, điều kiện tham gia</t>
  </si>
  <si>
    <t>1.4</t>
  </si>
  <si>
    <t xml:space="preserve">  Responsive 3 breakpoints + Animation</t>
  </si>
  <si>
    <t>Mobile/Tablet/Desktop, micro-animation scroll, lazy load</t>
  </si>
  <si>
    <t>1.5</t>
  </si>
  <si>
    <t xml:space="preserve">  SEO meta, OG tags, structured data</t>
  </si>
  <si>
    <t>Meta title/desc, OG image, JSON-LD cho contest</t>
  </si>
  <si>
    <t>F-02</t>
  </si>
  <si>
    <t>Form gửi bài (Submission Form)</t>
  </si>
  <si>
    <t>2.1</t>
  </si>
  <si>
    <t xml:space="preserve">  Form layout + mandatory fields</t>
  </si>
  <si>
    <t>Name, email, company, title, phone, project name – required fields</t>
  </si>
  <si>
    <t>2.2</t>
  </si>
  <si>
    <t xml:space="preserve">  Dropdown loại dự án + optional fields</t>
  </si>
  <si>
    <t>Wind/Solar/BESS/Data Center/Other; description textarea, testimonial textarea</t>
  </si>
  <si>
    <t>2.3</t>
  </si>
  <si>
    <t xml:space="preserve">  Image upload (drag-drop, preview, multi)</t>
  </si>
  <si>
    <t>Drag-drop zone, multi-file, client-side resize, preview thumbnails, remove</t>
  </si>
  <si>
    <t>2.4</t>
  </si>
  <si>
    <t xml:space="preserve">  T&amp;Cs scrollbox + checkbox acknowledge</t>
  </si>
  <si>
    <t>Scrollable T&amp;Cs container, "I acknowledge" checkbox, phải scroll hết mới enable</t>
  </si>
  <si>
    <t>2.5</t>
  </si>
  <si>
    <t xml:space="preserve">  Zod validation + error handling</t>
  </si>
  <si>
    <t>Client-side validation tất cả fields, error messages, highlight invalid fields</t>
  </si>
  <si>
    <t>2.6</t>
  </si>
  <si>
    <t xml:space="preserve">  Submit handler + loading/error/success state</t>
  </si>
  <si>
    <t>API call, loading spinner, error retry, redirect to confirmation page</t>
  </si>
  <si>
    <t>2.7</t>
  </si>
  <si>
    <t xml:space="preserve">  Confirmation page sau submit</t>
  </si>
  <si>
    <t>Thank you page, hiển thị số raffle entries earned, link quay về</t>
  </si>
  <si>
    <t>F-03</t>
  </si>
  <si>
    <t>Trang công bố giải thưởng</t>
  </si>
  <si>
    <t>3.1</t>
  </si>
  <si>
    <t xml:space="preserve">  Winner announcement UI</t>
  </si>
  <si>
    <t>Hiển thị người thắng, giải phụ (nếu có), hình ảnh, thông tin</t>
  </si>
  <si>
    <t>3.2</t>
  </si>
  <si>
    <t xml:space="preserve">  Featured gallery (ảnh + testimonial nổi bật)</t>
  </si>
  <si>
    <t>Grid/carousel ảnh đẹp nhất, testimonial quotes, filter by category</t>
  </si>
  <si>
    <t>3.3</t>
  </si>
  <si>
    <t xml:space="preserve">  Admin nhập nội dung công bố (basic CMS)</t>
  </si>
  <si>
    <t>Trang admin nhập winner info, featured content – không cần rich editor</t>
  </si>
  <si>
    <t>SUBTOTAL A – Frontend</t>
  </si>
  <si>
    <t>B. BACKEND – XỬ LÝ &amp; DỮ LIỆU</t>
  </si>
  <si>
    <t>F-04</t>
  </si>
  <si>
    <t>Database &amp; Project Setup</t>
  </si>
  <si>
    <t>4.1</t>
  </si>
  <si>
    <t>Submissions, RaffleEntries, Projects, Users, AuditLog; relations + indexes</t>
  </si>
  <si>
    <t>4.2</t>
  </si>
  <si>
    <t xml:space="preserve">  Migrations + Seed data</t>
  </si>
  <si>
    <t>Initial migration, seed admin user, sample data cho dev</t>
  </si>
  <si>
    <t>4.3</t>
  </si>
  <si>
    <t>F-05</t>
  </si>
  <si>
    <t>Submission Processing Engine</t>
  </si>
  <si>
    <t>5.1</t>
  </si>
  <si>
    <t xml:space="preserve">  API endpoint nhận submission</t>
  </si>
  <si>
    <t>POST /api/submissions – receive form data, multipart/form-data</t>
  </si>
  <si>
    <t>5.2</t>
  </si>
  <si>
    <t xml:space="preserve">  Server-side validation</t>
  </si>
  <si>
    <t>Validate tất cả fields, check file type/size, sanitize input</t>
  </si>
  <si>
    <t>5.3</t>
  </si>
  <si>
    <t>5.4</t>
  </si>
  <si>
    <t xml:space="preserve">  Raffle entry auto-calculation</t>
  </si>
  <si>
    <t>Logic tính 1/2/3 entries dựa trên photo/description/testimonial</t>
  </si>
  <si>
    <t>5.5</t>
  </si>
  <si>
    <t xml:space="preserve">  Rate limiting + abuse prevention</t>
  </si>
  <si>
    <t>Rate limit per IP/email, basic spam detection, CAPTCHA integration</t>
  </si>
  <si>
    <t>F-06</t>
  </si>
  <si>
    <t>Hệ thống Email</t>
  </si>
  <si>
    <t>6.1</t>
  </si>
  <si>
    <t xml:space="preserve">  Email xác nhận cho submitter</t>
  </si>
  <si>
    <t>Template HTML, số raffle entries earned, thông tin submission</t>
  </si>
  <si>
    <t>6.2</t>
  </si>
  <si>
    <t xml:space="preserve">  Admin notification khi có bài mới</t>
  </si>
  <si>
    <t>Email cho admin/reviewer khi có submission mới cần review</t>
  </si>
  <si>
    <t>6.3</t>
  </si>
  <si>
    <t xml:space="preserve">  Rejection email + resubmit flow</t>
  </si>
  <si>
    <t>Email lý do reject, link cho phép gửi lại bài</t>
  </si>
  <si>
    <t>6.4</t>
  </si>
  <si>
    <t xml:space="preserve">  Email service setup (SES/SendGrid)</t>
  </si>
  <si>
    <t>Config email provider, domain verification, templates</t>
  </si>
  <si>
    <t>F-07</t>
  </si>
  <si>
    <t>Quản lý người dùng (Backend)</t>
  </si>
  <si>
    <t>7.1</t>
  </si>
  <si>
    <t xml:space="preserve">  API CRUD users</t>
  </si>
  <si>
    <t>Create/Read/Update users, search, filter</t>
  </si>
  <si>
    <t>7.2</t>
  </si>
  <si>
    <t xml:space="preserve">  Phân quyền role-based</t>
  </si>
  <si>
    <t>Customer/Admin/Reviewer roles, middleware auth check</t>
  </si>
  <si>
    <t>F-08</t>
  </si>
  <si>
    <t>Đóng/mở chiến dịch</t>
  </si>
  <si>
    <t>8.1</t>
  </si>
  <si>
    <t xml:space="preserve">  Toggle bật/tắt nhận submission</t>
  </si>
  <si>
    <t>Admin API toggle, check status trước khi accept submission</t>
  </si>
  <si>
    <t>8.2</t>
  </si>
  <si>
    <t xml:space="preserve">  UI thông báo cuộc thi kết thúc</t>
  </si>
  <si>
    <t>Banner/overlay khi contest đã đóng, ẩn form</t>
  </si>
  <si>
    <t>SUBTOTAL B – Backend</t>
  </si>
  <si>
    <t>C. ADMIN DASHBOARD</t>
  </si>
  <si>
    <t>F-09</t>
  </si>
  <si>
    <t>Auth + Dashboard Overview</t>
  </si>
  <si>
    <t>9.1</t>
  </si>
  <si>
    <t xml:space="preserve">  NextAuth.js admin login</t>
  </si>
  <si>
    <t>Login page, session management, role-based redirect</t>
  </si>
  <si>
    <t>9.2</t>
  </si>
  <si>
    <t xml:space="preserve">  Dashboard overview stats</t>
  </si>
  <si>
    <t>Tổng submissions, by status/company/type, raffle entries count</t>
  </si>
  <si>
    <t>9.3</t>
  </si>
  <si>
    <t xml:space="preserve">  Charts (Recharts)</t>
  </si>
  <si>
    <t>Bar chart submissions theo thời gian, pie chart by type, trend line</t>
  </si>
  <si>
    <t>9.4</t>
  </si>
  <si>
    <t xml:space="preserve">  User management UI</t>
  </si>
  <si>
    <t>Danh sách users, phân quyền, xem lịch sử gửi bài, ban/unban</t>
  </si>
  <si>
    <t>F-10</t>
  </si>
  <si>
    <t>Quản lý Submissions</t>
  </si>
  <si>
    <t>10.1</t>
  </si>
  <si>
    <t xml:space="preserve">  Table: sort, filter, search, pagination</t>
  </si>
  <si>
    <t>Server-side pagination, filter by status/type/company/date, full-text search</t>
  </si>
  <si>
    <t>10.2</t>
  </si>
  <si>
    <t xml:space="preserve">  Detail view + image lightbox</t>
  </si>
  <si>
    <t>Xem chi tiết submission, ảnh full-size lightbox, thông tin submitter</t>
  </si>
  <si>
    <t>10.3</t>
  </si>
  <si>
    <t xml:space="preserve">  Approve/Reject single + batch action</t>
  </si>
  <si>
    <t>Approve/reject từng bài hoặc batch, rejection reason input, confirm dialog</t>
  </si>
  <si>
    <t>F-11</t>
  </si>
  <si>
    <t>Hệ thống Raffle &amp; Trao giải</t>
  </si>
  <si>
    <t>11.1</t>
  </si>
  <si>
    <t xml:space="preserve">  Raffle pool display</t>
  </si>
  <si>
    <t>Danh sách tất cả raffle entries, filter by user/company, total count</t>
  </si>
  <si>
    <t>11.2</t>
  </si>
  <si>
    <t xml:space="preserve">  Random draw (crypto random)</t>
  </si>
  <si>
    <t>Thuật toán random công bằng, crypto.getRandomValues, weighted by entries</t>
  </si>
  <si>
    <t>11.3</t>
  </si>
  <si>
    <t xml:space="preserve">  Audit log + winner workflow</t>
  </si>
  <si>
    <t>Ghi log kết quả bốc thăm, notification winner, backup winner logic</t>
  </si>
  <si>
    <t>F-12</t>
  </si>
  <si>
    <t>Export &amp; Content Library</t>
  </si>
  <si>
    <t>12.1</t>
  </si>
  <si>
    <t xml:space="preserve">  Export CSV/Excel</t>
  </si>
  <si>
    <t>Export toàn bộ hoặc theo filter hiện tại, format đẹp</t>
  </si>
  <si>
    <t>12.2</t>
  </si>
  <si>
    <t xml:space="preserve">  Content gallery cho marketing</t>
  </si>
  <si>
    <t>Duyệt ảnh/testimonial đẹp, tag, favorite, download batch</t>
  </si>
  <si>
    <t>SUBTOTAL C – Admin Dashboard</t>
  </si>
  <si>
    <t>TỔNG CỘNG (GRAND TOTAL)</t>
  </si>
  <si>
    <t>Chủ đề</t>
  </si>
  <si>
    <t>Câu hỏi chi tiết</t>
  </si>
  <si>
    <t>Ảnh hưởng EST</t>
  </si>
  <si>
    <t>Tích hợp Website AWG</t>
  </si>
  <si>
    <t>Estimate hiện tại CHƯA bao gồm tích hợp vào website AWG hiện tại (homepage carousel, tile, anniversary page). Khách có cần dev tích hợp hay tự handle? Nếu cần, cần thêm ~8-12h.</t>
  </si>
  <si>
    <t>Có thể +8-12h</t>
  </si>
  <si>
    <t>UI/UX Mockup</t>
  </si>
  <si>
    <t>Nội dung T&amp;Cs</t>
  </si>
  <si>
    <t>Ai tạo nội dung Terms &amp; Conditions? Legal team của AWG hay cần dev viết draft? Dev chỉ tích hợp nội dung đã có sẵn.</t>
  </si>
  <si>
    <t>Không ảnh hưởng</t>
  </si>
  <si>
    <t>Email Provider</t>
  </si>
  <si>
    <t>Có thể +2-4h</t>
  </si>
  <si>
    <t>Nhiều bài per project</t>
  </si>
  <si>
    <t>Requirement nói "multiple entries per company per project" – có giới hạn số lần submit/project không? Cần chống spam thế nào?</t>
  </si>
  <si>
    <t>Ảnh hưởng logic</t>
  </si>
  <si>
    <t>Image Requirements</t>
  </si>
  <si>
    <t>Giới hạn kích thước ảnh? Số lượng ảnh tối đa per submission? Format cho phép (JPG/PNG/HEIC)?</t>
  </si>
  <si>
    <t>Ảnh hưởng storage</t>
  </si>
  <si>
    <t>Hosting &amp; Domain</t>
  </si>
  <si>
    <t>Ảnh hưởng DevOps</t>
  </si>
  <si>
    <t>Trang Gallery công khai</t>
  </si>
  <si>
    <t>Ngoài trang winner, có cần trang gallery public cho mọi người xem các submissions đã approve không?</t>
  </si>
  <si>
    <t>Có thể +6-10h</t>
  </si>
  <si>
    <t>AWG 25TH ANNIVERSARY – CUSTOMER CONTEST | DEVELOPMENT ESTIMATE</t>
  </si>
  <si>
    <t>Tech: Next.js, API NET 8, Postgresql| Team: 1 Sr Fullstack + 1 Jr Dev + 1 QA</t>
  </si>
  <si>
    <t xml:space="preserve">  Schema design</t>
  </si>
  <si>
    <t>Tạo IAM policy, .env files, config cho các môi trường</t>
  </si>
  <si>
    <t xml:space="preserve"> IAM + env config</t>
  </si>
  <si>
    <t>Deploy bằng ACI</t>
  </si>
  <si>
    <t>Khách đã có email service (SendGrid, AWS SES, etc) hay cần setup mới? Domain đã verify chưa? Viết trong API bằng send bằng SMTP google?</t>
  </si>
  <si>
    <t>Dựa vào mẫu AWG 25th Anniversary Contest Flyer.pdf</t>
  </si>
  <si>
    <t>CÂU HỎI CẦN LÀM RÕ</t>
  </si>
  <si>
    <t xml:space="preserve">  Image processing + Local upload</t>
  </si>
  <si>
    <t>Resize, compress, generate thumbnail, upload internal, lưu URL vào 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</si>
</sst>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
    </font>
    <font>
      <sz val="10"/>
      <name val="Arial"/>
      <family val="2"/>
    </font>
    <font>
      <b/>
      <sz val="14"/>
      <color rgb="FF1F4E79"/>
      <name val="Arial"/>
      <family val="2"/>
    </font>
    <font>
      <sz val="9"/>
      <color rgb="FF666666"/>
      <name val="Arial"/>
      <family val="2"/>
    </font>
    <font>
      <b/>
      <sz val="10"/>
      <color rgb="FFFFFFFF"/>
      <name val="Arial"/>
      <family val="2"/>
    </font>
    <font>
      <b/>
      <sz val="10"/>
      <color rgb="FF1F4E79"/>
      <name val="Arial"/>
      <family val="2"/>
    </font>
    <font>
      <b/>
      <sz val="10"/>
      <name val="Arial"/>
      <family val="2"/>
    </font>
    <font>
      <sz val="10"/>
      <name val="Arial"/>
      <family val="2"/>
    </font>
    <font>
      <b/>
      <sz val="11"/>
      <color rgb="FF1F4E79"/>
      <name val="Arial"/>
      <family val="2"/>
    </font>
    <font>
      <b/>
      <sz val="11"/>
      <color rgb="FFFFFFFF"/>
      <name val="Arial"/>
      <family val="2"/>
    </font>
    <font>
      <b/>
      <sz val="9"/>
      <color rgb="FFCC0000"/>
      <name val="Arial"/>
      <family val="2"/>
    </font>
    <font>
      <b/>
      <sz val="10"/>
      <color theme="1"/>
      <name val="Arial"/>
      <family val="2"/>
    </font>
    <font>
      <sz val="10"/>
      <color theme="1"/>
      <name val="Arial"/>
      <family val="2"/>
    </font>
  </fonts>
  <fills count="5">
    <fill>
      <patternFill patternType="none"/>
    </fill>
    <fill>
      <patternFill patternType="gray125"/>
    </fill>
    <fill>
      <patternFill patternType="solid">
        <fgColor rgb="FF1F4E79"/>
        <bgColor rgb="FF003366"/>
      </patternFill>
    </fill>
    <fill>
      <patternFill patternType="solid">
        <fgColor rgb="FFD6E4F0"/>
        <bgColor rgb="FFBDD7EE"/>
      </patternFill>
    </fill>
    <fill>
      <patternFill patternType="solid">
        <fgColor rgb="FFBDD7EE"/>
        <bgColor rgb="FFB4C6E7"/>
      </patternFill>
    </fill>
  </fills>
  <borders count="2">
    <border>
      <left/>
      <right/>
      <top/>
      <bottom/>
      <diagonal/>
    </border>
    <border>
      <left style="thin">
        <color rgb="FFB4C6E7"/>
      </left>
      <right style="thin">
        <color rgb="FFB4C6E7"/>
      </right>
      <top style="thin">
        <color rgb="FFB4C6E7"/>
      </top>
      <bottom style="thin">
        <color rgb="FFB4C6E7"/>
      </bottom>
      <diagonal/>
    </border>
  </borders>
  <cellStyleXfs count="1">
    <xf numFmtId="0" fontId="0" fillId="0" borderId="0"/>
  </cellStyleXfs>
  <cellXfs count="17">
    <xf numFmtId="0" fontId="0" fillId="0" borderId="0" xfId="0"/>
    <xf numFmtId="0" fontId="4" fillId="2"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vertical="top" wrapText="1"/>
    </xf>
    <xf numFmtId="0" fontId="10" fillId="0" borderId="1" xfId="0" applyFont="1" applyBorder="1" applyAlignment="1">
      <alignment horizontal="center" vertical="center" wrapText="1"/>
    </xf>
    <xf numFmtId="0" fontId="1" fillId="0" borderId="1" xfId="0" applyFont="1" applyBorder="1" applyAlignment="1">
      <alignment vertical="top" wrapText="1"/>
    </xf>
    <xf numFmtId="0" fontId="11" fillId="0" borderId="1"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xf>
    <xf numFmtId="0" fontId="9" fillId="2" borderId="1" xfId="0" applyFont="1" applyFill="1" applyBorder="1" applyAlignment="1">
      <alignment horizontal="right" vertical="center"/>
    </xf>
    <xf numFmtId="0" fontId="5" fillId="4" borderId="1" xfId="0" applyFont="1" applyFill="1" applyBorder="1" applyAlignment="1">
      <alignment horizontal="right" vertical="center"/>
    </xf>
    <xf numFmtId="0" fontId="5" fillId="3" borderId="1" xfId="0" applyFont="1" applyFill="1" applyBorder="1" applyAlignment="1">
      <alignment vertical="center"/>
    </xf>
    <xf numFmtId="0" fontId="2" fillId="0" borderId="0" xfId="0" applyFont="1" applyAlignment="1">
      <alignment horizontal="center"/>
    </xf>
    <xf numFmtId="0" fontId="3" fillId="0" borderId="0" xfId="0" applyFont="1" applyAlignment="1">
      <alignment horizontal="center"/>
    </xf>
    <xf numFmtId="0" fontId="2" fillId="0" borderId="0" xfId="0" applyFont="1"/>
  </cellXfs>
  <cellStyles count="1">
    <cellStyle name="Normal" xfId="0" builtinId="0"/>
  </cellStyles>
  <dxfs count="0"/>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8000"/>
      <rgbColor rgb="FF000080"/>
      <rgbColor rgb="FF808000"/>
      <rgbColor rgb="FF800080"/>
      <rgbColor rgb="FF008080"/>
      <rgbColor rgb="FFB4C6E7"/>
      <rgbColor rgb="FF808080"/>
      <rgbColor rgb="FF9999FF"/>
      <rgbColor rgb="FF993366"/>
      <rgbColor rgb="FFFFFFCC"/>
      <rgbColor rgb="FFD6E4F0"/>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1F4E79"/>
      <rgbColor rgb="FF44444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0"/>
  <sheetViews>
    <sheetView tabSelected="1" zoomScale="150" zoomScaleNormal="100" workbookViewId="0">
      <pane ySplit="4" topLeftCell="A5" activePane="bottomLeft" state="frozen"/>
      <selection pane="bottomLeft" activeCell="D57" sqref="D57"/>
    </sheetView>
  </sheetViews>
  <sheetFormatPr baseColWidth="10" defaultColWidth="8.6640625" defaultRowHeight="15" x14ac:dyDescent="0.2"/>
  <cols>
    <col min="1" max="1" width="6" customWidth="1"/>
    <col min="2" max="2" width="10" customWidth="1"/>
    <col min="3" max="3" width="48" customWidth="1"/>
    <col min="4" max="4" width="55" customWidth="1"/>
    <col min="5" max="6" width="12" customWidth="1"/>
  </cols>
  <sheetData>
    <row r="1" spans="1:6" ht="17.25" customHeight="1" x14ac:dyDescent="0.2">
      <c r="A1" s="14" t="s">
        <v>186</v>
      </c>
      <c r="B1" s="14"/>
      <c r="C1" s="14"/>
      <c r="D1" s="14"/>
      <c r="E1" s="14"/>
      <c r="F1" s="14"/>
    </row>
    <row r="2" spans="1:6" ht="15" customHeight="1" x14ac:dyDescent="0.2">
      <c r="A2" s="15" t="s">
        <v>187</v>
      </c>
      <c r="B2" s="15"/>
      <c r="C2" s="15"/>
      <c r="D2" s="15"/>
      <c r="E2" s="15"/>
      <c r="F2" s="15"/>
    </row>
    <row r="4" spans="1:6" ht="15" customHeight="1" x14ac:dyDescent="0.2">
      <c r="A4" s="1" t="s">
        <v>0</v>
      </c>
      <c r="B4" s="1" t="s">
        <v>1</v>
      </c>
      <c r="C4" s="1" t="s">
        <v>2</v>
      </c>
      <c r="D4" s="1" t="s">
        <v>3</v>
      </c>
      <c r="E4" s="1" t="s">
        <v>4</v>
      </c>
      <c r="F4" s="1" t="s">
        <v>5</v>
      </c>
    </row>
    <row r="5" spans="1:6" ht="15" customHeight="1" x14ac:dyDescent="0.2">
      <c r="A5" s="13" t="s">
        <v>6</v>
      </c>
      <c r="B5" s="13"/>
      <c r="C5" s="13"/>
      <c r="D5" s="13"/>
      <c r="E5" s="13"/>
      <c r="F5" s="13"/>
    </row>
    <row r="6" spans="1:6" ht="15" customHeight="1" x14ac:dyDescent="0.2">
      <c r="A6" s="8">
        <v>1</v>
      </c>
      <c r="B6" s="8" t="s">
        <v>7</v>
      </c>
      <c r="C6" s="8" t="s">
        <v>8</v>
      </c>
      <c r="D6" s="9"/>
      <c r="E6" s="9" t="s">
        <v>9</v>
      </c>
      <c r="F6" s="8"/>
    </row>
    <row r="7" spans="1:6" ht="15" customHeight="1" x14ac:dyDescent="0.2">
      <c r="A7" s="9" t="s">
        <v>10</v>
      </c>
      <c r="B7" s="9"/>
      <c r="C7" s="9" t="s">
        <v>11</v>
      </c>
      <c r="D7" s="9" t="s">
        <v>12</v>
      </c>
      <c r="E7" s="9" t="s">
        <v>9</v>
      </c>
      <c r="F7" s="10">
        <v>8</v>
      </c>
    </row>
    <row r="8" spans="1:6" ht="23.25" customHeight="1" x14ac:dyDescent="0.2">
      <c r="A8" s="9" t="s">
        <v>13</v>
      </c>
      <c r="B8" s="9"/>
      <c r="C8" s="9" t="s">
        <v>14</v>
      </c>
      <c r="D8" s="9" t="s">
        <v>15</v>
      </c>
      <c r="E8" s="9" t="s">
        <v>16</v>
      </c>
      <c r="F8" s="10">
        <v>6</v>
      </c>
    </row>
    <row r="9" spans="1:6" ht="15" customHeight="1" x14ac:dyDescent="0.2">
      <c r="A9" s="9" t="s">
        <v>17</v>
      </c>
      <c r="B9" s="9"/>
      <c r="C9" s="9" t="s">
        <v>18</v>
      </c>
      <c r="D9" s="9" t="s">
        <v>19</v>
      </c>
      <c r="E9" s="9" t="s">
        <v>16</v>
      </c>
      <c r="F9" s="10">
        <v>4</v>
      </c>
    </row>
    <row r="10" spans="1:6" ht="15" customHeight="1" x14ac:dyDescent="0.2">
      <c r="A10" s="9" t="s">
        <v>20</v>
      </c>
      <c r="B10" s="9"/>
      <c r="C10" s="9" t="s">
        <v>21</v>
      </c>
      <c r="D10" s="9" t="s">
        <v>22</v>
      </c>
      <c r="E10" s="9" t="s">
        <v>9</v>
      </c>
      <c r="F10" s="10">
        <v>10</v>
      </c>
    </row>
    <row r="11" spans="1:6" ht="15" customHeight="1" x14ac:dyDescent="0.2">
      <c r="A11" s="9" t="s">
        <v>23</v>
      </c>
      <c r="B11" s="9"/>
      <c r="C11" s="9" t="s">
        <v>24</v>
      </c>
      <c r="D11" s="9" t="s">
        <v>25</v>
      </c>
      <c r="E11" s="9" t="s">
        <v>16</v>
      </c>
      <c r="F11" s="10">
        <v>4</v>
      </c>
    </row>
    <row r="12" spans="1:6" ht="15" customHeight="1" x14ac:dyDescent="0.2">
      <c r="A12" s="8">
        <v>2</v>
      </c>
      <c r="B12" s="8" t="s">
        <v>26</v>
      </c>
      <c r="C12" s="8" t="s">
        <v>27</v>
      </c>
      <c r="D12" s="9"/>
      <c r="E12" s="9" t="s">
        <v>9</v>
      </c>
      <c r="F12" s="8"/>
    </row>
    <row r="13" spans="1:6" ht="15" customHeight="1" x14ac:dyDescent="0.2">
      <c r="A13" s="9" t="s">
        <v>28</v>
      </c>
      <c r="B13" s="9"/>
      <c r="C13" s="9" t="s">
        <v>29</v>
      </c>
      <c r="D13" s="9" t="s">
        <v>30</v>
      </c>
      <c r="E13" s="9" t="s">
        <v>9</v>
      </c>
      <c r="F13" s="10">
        <v>3</v>
      </c>
    </row>
    <row r="14" spans="1:6" ht="23.25" customHeight="1" x14ac:dyDescent="0.2">
      <c r="A14" s="9" t="s">
        <v>31</v>
      </c>
      <c r="B14" s="9"/>
      <c r="C14" s="9" t="s">
        <v>32</v>
      </c>
      <c r="D14" s="9" t="s">
        <v>33</v>
      </c>
      <c r="E14" s="9" t="s">
        <v>16</v>
      </c>
      <c r="F14" s="10">
        <v>2</v>
      </c>
    </row>
    <row r="15" spans="1:6" ht="23.25" customHeight="1" x14ac:dyDescent="0.2">
      <c r="A15" s="9" t="s">
        <v>34</v>
      </c>
      <c r="B15" s="9"/>
      <c r="C15" s="9" t="s">
        <v>35</v>
      </c>
      <c r="D15" s="9" t="s">
        <v>36</v>
      </c>
      <c r="E15" s="9" t="s">
        <v>9</v>
      </c>
      <c r="F15" s="10">
        <v>7</v>
      </c>
    </row>
    <row r="16" spans="1:6" ht="23.25" customHeight="1" x14ac:dyDescent="0.2">
      <c r="A16" s="9" t="s">
        <v>37</v>
      </c>
      <c r="B16" s="9"/>
      <c r="C16" s="9" t="s">
        <v>38</v>
      </c>
      <c r="D16" s="9" t="s">
        <v>39</v>
      </c>
      <c r="E16" s="9" t="s">
        <v>16</v>
      </c>
      <c r="F16" s="10">
        <v>2</v>
      </c>
    </row>
    <row r="17" spans="1:6" ht="23.25" customHeight="1" x14ac:dyDescent="0.2">
      <c r="A17" s="9" t="s">
        <v>40</v>
      </c>
      <c r="B17" s="9"/>
      <c r="C17" s="9" t="s">
        <v>41</v>
      </c>
      <c r="D17" s="9" t="s">
        <v>42</v>
      </c>
      <c r="E17" s="9" t="s">
        <v>9</v>
      </c>
      <c r="F17" s="10">
        <v>3</v>
      </c>
    </row>
    <row r="18" spans="1:6" ht="15" customHeight="1" x14ac:dyDescent="0.2">
      <c r="A18" s="9" t="s">
        <v>43</v>
      </c>
      <c r="B18" s="9"/>
      <c r="C18" s="9" t="s">
        <v>44</v>
      </c>
      <c r="D18" s="9" t="s">
        <v>45</v>
      </c>
      <c r="E18" s="9" t="s">
        <v>9</v>
      </c>
      <c r="F18" s="10">
        <v>3</v>
      </c>
    </row>
    <row r="19" spans="1:6" ht="15" customHeight="1" x14ac:dyDescent="0.2">
      <c r="A19" s="9" t="s">
        <v>46</v>
      </c>
      <c r="B19" s="9"/>
      <c r="C19" s="9" t="s">
        <v>47</v>
      </c>
      <c r="D19" s="9" t="s">
        <v>48</v>
      </c>
      <c r="E19" s="9" t="s">
        <v>16</v>
      </c>
      <c r="F19" s="10">
        <v>4</v>
      </c>
    </row>
    <row r="20" spans="1:6" ht="15" customHeight="1" x14ac:dyDescent="0.2">
      <c r="A20" s="8">
        <v>3</v>
      </c>
      <c r="B20" s="8" t="s">
        <v>49</v>
      </c>
      <c r="C20" s="8" t="s">
        <v>50</v>
      </c>
      <c r="D20" s="9"/>
      <c r="E20" s="9" t="s">
        <v>16</v>
      </c>
      <c r="F20" s="8"/>
    </row>
    <row r="21" spans="1:6" ht="15" customHeight="1" x14ac:dyDescent="0.2">
      <c r="A21" s="9" t="s">
        <v>51</v>
      </c>
      <c r="B21" s="9"/>
      <c r="C21" s="9" t="s">
        <v>52</v>
      </c>
      <c r="D21" s="9" t="s">
        <v>53</v>
      </c>
      <c r="E21" s="9" t="s">
        <v>16</v>
      </c>
      <c r="F21" s="10">
        <v>3</v>
      </c>
    </row>
    <row r="22" spans="1:6" ht="15" customHeight="1" x14ac:dyDescent="0.2">
      <c r="A22" s="9" t="s">
        <v>54</v>
      </c>
      <c r="B22" s="9"/>
      <c r="C22" s="9" t="s">
        <v>55</v>
      </c>
      <c r="D22" s="9" t="s">
        <v>56</v>
      </c>
      <c r="E22" s="9" t="s">
        <v>16</v>
      </c>
      <c r="F22" s="10">
        <v>5</v>
      </c>
    </row>
    <row r="23" spans="1:6" ht="23.25" customHeight="1" x14ac:dyDescent="0.2">
      <c r="A23" s="9" t="s">
        <v>57</v>
      </c>
      <c r="B23" s="9"/>
      <c r="C23" s="9" t="s">
        <v>58</v>
      </c>
      <c r="D23" s="9" t="s">
        <v>59</v>
      </c>
      <c r="E23" s="9" t="s">
        <v>9</v>
      </c>
      <c r="F23" s="10">
        <v>3</v>
      </c>
    </row>
    <row r="24" spans="1:6" ht="15" customHeight="1" x14ac:dyDescent="0.2">
      <c r="A24" s="12" t="s">
        <v>60</v>
      </c>
      <c r="B24" s="12"/>
      <c r="C24" s="12"/>
      <c r="D24" s="12"/>
      <c r="E24" s="12"/>
      <c r="F24" s="2">
        <f>SUM(F7,F8,F9,F10,F11,F13,F14,F15,F16,F17,F18,F19,F21,F22,F23)</f>
        <v>67</v>
      </c>
    </row>
    <row r="26" spans="1:6" ht="15" customHeight="1" x14ac:dyDescent="0.2">
      <c r="A26" s="13" t="s">
        <v>61</v>
      </c>
      <c r="B26" s="13"/>
      <c r="C26" s="13"/>
      <c r="D26" s="13"/>
      <c r="E26" s="13"/>
      <c r="F26" s="13"/>
    </row>
    <row r="27" spans="1:6" ht="15" customHeight="1" x14ac:dyDescent="0.2">
      <c r="A27" s="8">
        <v>4</v>
      </c>
      <c r="B27" s="8" t="s">
        <v>62</v>
      </c>
      <c r="C27" s="8" t="s">
        <v>63</v>
      </c>
      <c r="D27" s="9"/>
      <c r="E27" s="9" t="s">
        <v>9</v>
      </c>
      <c r="F27" s="8"/>
    </row>
    <row r="28" spans="1:6" ht="23.25" customHeight="1" x14ac:dyDescent="0.2">
      <c r="A28" s="9" t="s">
        <v>64</v>
      </c>
      <c r="B28" s="9"/>
      <c r="C28" s="9" t="s">
        <v>188</v>
      </c>
      <c r="D28" s="9" t="s">
        <v>65</v>
      </c>
      <c r="E28" s="9" t="s">
        <v>9</v>
      </c>
      <c r="F28" s="10">
        <v>7</v>
      </c>
    </row>
    <row r="29" spans="1:6" ht="15" customHeight="1" x14ac:dyDescent="0.2">
      <c r="A29" s="9" t="s">
        <v>66</v>
      </c>
      <c r="B29" s="9"/>
      <c r="C29" s="9" t="s">
        <v>67</v>
      </c>
      <c r="D29" s="9" t="s">
        <v>68</v>
      </c>
      <c r="E29" s="9" t="s">
        <v>9</v>
      </c>
      <c r="F29" s="10">
        <v>2</v>
      </c>
    </row>
    <row r="30" spans="1:6" ht="15" customHeight="1" x14ac:dyDescent="0.2">
      <c r="A30" s="9" t="s">
        <v>69</v>
      </c>
      <c r="B30" s="9"/>
      <c r="C30" s="9" t="s">
        <v>190</v>
      </c>
      <c r="D30" s="9" t="s">
        <v>189</v>
      </c>
      <c r="E30" s="9" t="s">
        <v>9</v>
      </c>
      <c r="F30" s="10">
        <v>2</v>
      </c>
    </row>
    <row r="31" spans="1:6" ht="15" customHeight="1" x14ac:dyDescent="0.2">
      <c r="A31" s="8">
        <v>5</v>
      </c>
      <c r="B31" s="8" t="s">
        <v>70</v>
      </c>
      <c r="C31" s="8" t="s">
        <v>71</v>
      </c>
      <c r="D31" s="9"/>
      <c r="E31" s="9" t="s">
        <v>9</v>
      </c>
      <c r="F31" s="8"/>
    </row>
    <row r="32" spans="1:6" ht="15" customHeight="1" x14ac:dyDescent="0.2">
      <c r="A32" s="9" t="s">
        <v>72</v>
      </c>
      <c r="B32" s="9"/>
      <c r="C32" s="9" t="s">
        <v>73</v>
      </c>
      <c r="D32" s="9" t="s">
        <v>74</v>
      </c>
      <c r="E32" s="9" t="s">
        <v>9</v>
      </c>
      <c r="F32" s="10">
        <v>3</v>
      </c>
    </row>
    <row r="33" spans="1:6" ht="15" customHeight="1" x14ac:dyDescent="0.2">
      <c r="A33" s="9" t="s">
        <v>75</v>
      </c>
      <c r="B33" s="9"/>
      <c r="C33" s="9" t="s">
        <v>76</v>
      </c>
      <c r="D33" s="9" t="s">
        <v>77</v>
      </c>
      <c r="E33" s="9" t="s">
        <v>9</v>
      </c>
      <c r="F33" s="10">
        <v>2</v>
      </c>
    </row>
    <row r="34" spans="1:6" ht="15" customHeight="1" x14ac:dyDescent="0.2">
      <c r="A34" s="9" t="s">
        <v>78</v>
      </c>
      <c r="B34" s="9"/>
      <c r="C34" s="9" t="s">
        <v>195</v>
      </c>
      <c r="D34" s="9" t="s">
        <v>196</v>
      </c>
      <c r="E34" s="9" t="s">
        <v>9</v>
      </c>
      <c r="F34" s="10">
        <v>5</v>
      </c>
    </row>
    <row r="35" spans="1:6" ht="15" customHeight="1" x14ac:dyDescent="0.2">
      <c r="A35" s="9" t="s">
        <v>79</v>
      </c>
      <c r="B35" s="9"/>
      <c r="C35" s="9" t="s">
        <v>80</v>
      </c>
      <c r="D35" s="9" t="s">
        <v>81</v>
      </c>
      <c r="E35" s="9" t="s">
        <v>9</v>
      </c>
      <c r="F35" s="10">
        <v>2</v>
      </c>
    </row>
    <row r="36" spans="1:6" ht="15" customHeight="1" x14ac:dyDescent="0.2">
      <c r="A36" s="9" t="s">
        <v>82</v>
      </c>
      <c r="B36" s="9"/>
      <c r="C36" s="9" t="s">
        <v>83</v>
      </c>
      <c r="D36" s="9" t="s">
        <v>84</v>
      </c>
      <c r="E36" s="9" t="s">
        <v>9</v>
      </c>
      <c r="F36" s="10">
        <v>4</v>
      </c>
    </row>
    <row r="37" spans="1:6" ht="15" customHeight="1" x14ac:dyDescent="0.2">
      <c r="A37" s="8">
        <v>6</v>
      </c>
      <c r="B37" s="8" t="s">
        <v>85</v>
      </c>
      <c r="C37" s="8" t="s">
        <v>86</v>
      </c>
      <c r="D37" s="9"/>
      <c r="E37" s="9" t="s">
        <v>9</v>
      </c>
      <c r="F37" s="8"/>
    </row>
    <row r="38" spans="1:6" ht="15" customHeight="1" x14ac:dyDescent="0.2">
      <c r="A38" s="9" t="s">
        <v>87</v>
      </c>
      <c r="B38" s="9"/>
      <c r="C38" s="9" t="s">
        <v>88</v>
      </c>
      <c r="D38" s="9" t="s">
        <v>89</v>
      </c>
      <c r="E38" s="9" t="s">
        <v>9</v>
      </c>
      <c r="F38" s="10">
        <v>4</v>
      </c>
    </row>
    <row r="39" spans="1:6" ht="15" customHeight="1" x14ac:dyDescent="0.2">
      <c r="A39" s="9" t="s">
        <v>90</v>
      </c>
      <c r="B39" s="9"/>
      <c r="C39" s="9" t="s">
        <v>91</v>
      </c>
      <c r="D39" s="9" t="s">
        <v>92</v>
      </c>
      <c r="E39" s="9" t="s">
        <v>16</v>
      </c>
      <c r="F39" s="10">
        <v>6</v>
      </c>
    </row>
    <row r="40" spans="1:6" ht="15" customHeight="1" x14ac:dyDescent="0.2">
      <c r="A40" s="9" t="s">
        <v>93</v>
      </c>
      <c r="B40" s="9"/>
      <c r="C40" s="9" t="s">
        <v>94</v>
      </c>
      <c r="D40" s="9" t="s">
        <v>95</v>
      </c>
      <c r="E40" s="9" t="s">
        <v>9</v>
      </c>
      <c r="F40" s="10">
        <v>4</v>
      </c>
    </row>
    <row r="41" spans="1:6" ht="15" customHeight="1" x14ac:dyDescent="0.2">
      <c r="A41" s="9" t="s">
        <v>96</v>
      </c>
      <c r="B41" s="9"/>
      <c r="C41" s="9" t="s">
        <v>97</v>
      </c>
      <c r="D41" s="9" t="s">
        <v>98</v>
      </c>
      <c r="E41" s="9" t="s">
        <v>9</v>
      </c>
      <c r="F41" s="10">
        <v>3</v>
      </c>
    </row>
    <row r="42" spans="1:6" ht="15" customHeight="1" x14ac:dyDescent="0.2">
      <c r="A42" s="8">
        <v>7</v>
      </c>
      <c r="B42" s="8" t="s">
        <v>99</v>
      </c>
      <c r="C42" s="8" t="s">
        <v>100</v>
      </c>
      <c r="D42" s="9"/>
      <c r="E42" s="9" t="s">
        <v>9</v>
      </c>
      <c r="F42" s="8"/>
    </row>
    <row r="43" spans="1:6" ht="15" customHeight="1" x14ac:dyDescent="0.2">
      <c r="A43" s="9" t="s">
        <v>101</v>
      </c>
      <c r="B43" s="9"/>
      <c r="C43" s="9" t="s">
        <v>102</v>
      </c>
      <c r="D43" s="9" t="s">
        <v>103</v>
      </c>
      <c r="E43" s="9" t="s">
        <v>9</v>
      </c>
      <c r="F43" s="10">
        <v>6</v>
      </c>
    </row>
    <row r="44" spans="1:6" ht="15" customHeight="1" x14ac:dyDescent="0.2">
      <c r="A44" s="9" t="s">
        <v>104</v>
      </c>
      <c r="B44" s="9"/>
      <c r="C44" s="9" t="s">
        <v>105</v>
      </c>
      <c r="D44" s="9" t="s">
        <v>106</v>
      </c>
      <c r="E44" s="9" t="s">
        <v>9</v>
      </c>
      <c r="F44" s="10">
        <v>3</v>
      </c>
    </row>
    <row r="45" spans="1:6" ht="15" customHeight="1" x14ac:dyDescent="0.2">
      <c r="A45" s="8">
        <v>8</v>
      </c>
      <c r="B45" s="8" t="s">
        <v>107</v>
      </c>
      <c r="C45" s="8" t="s">
        <v>108</v>
      </c>
      <c r="D45" s="9"/>
      <c r="E45" s="9" t="s">
        <v>16</v>
      </c>
      <c r="F45" s="8"/>
    </row>
    <row r="46" spans="1:6" ht="15" customHeight="1" x14ac:dyDescent="0.2">
      <c r="A46" s="9" t="s">
        <v>109</v>
      </c>
      <c r="B46" s="9"/>
      <c r="C46" s="9" t="s">
        <v>110</v>
      </c>
      <c r="D46" s="9" t="s">
        <v>111</v>
      </c>
      <c r="E46" s="9" t="s">
        <v>16</v>
      </c>
      <c r="F46" s="10">
        <v>2</v>
      </c>
    </row>
    <row r="47" spans="1:6" ht="15" customHeight="1" x14ac:dyDescent="0.2">
      <c r="A47" s="9" t="s">
        <v>112</v>
      </c>
      <c r="B47" s="9"/>
      <c r="C47" s="9" t="s">
        <v>113</v>
      </c>
      <c r="D47" s="9" t="s">
        <v>114</v>
      </c>
      <c r="E47" s="9" t="s">
        <v>16</v>
      </c>
      <c r="F47" s="10">
        <v>2</v>
      </c>
    </row>
    <row r="48" spans="1:6" ht="15" customHeight="1" x14ac:dyDescent="0.2">
      <c r="A48" s="12" t="s">
        <v>115</v>
      </c>
      <c r="B48" s="12"/>
      <c r="C48" s="12"/>
      <c r="D48" s="12"/>
      <c r="E48" s="12"/>
      <c r="F48" s="2" t="e">
        <f>SUM(F28,F29,F30,F32,F33,F34,F35,F36,F38,F39,F40,F41,F43,F44,#REF!,F46,F47)</f>
        <v>#REF!</v>
      </c>
    </row>
    <row r="50" spans="1:6" ht="15" customHeight="1" x14ac:dyDescent="0.2">
      <c r="A50" s="13" t="s">
        <v>116</v>
      </c>
      <c r="B50" s="13"/>
      <c r="C50" s="13"/>
      <c r="D50" s="13"/>
      <c r="E50" s="13"/>
      <c r="F50" s="13"/>
    </row>
    <row r="51" spans="1:6" ht="15" customHeight="1" x14ac:dyDescent="0.2">
      <c r="A51" s="8">
        <v>9</v>
      </c>
      <c r="B51" s="8" t="s">
        <v>117</v>
      </c>
      <c r="C51" s="8" t="s">
        <v>118</v>
      </c>
      <c r="D51" s="9"/>
      <c r="E51" s="9" t="s">
        <v>9</v>
      </c>
      <c r="F51" s="8"/>
    </row>
    <row r="52" spans="1:6" ht="15" customHeight="1" x14ac:dyDescent="0.2">
      <c r="A52" s="9" t="s">
        <v>119</v>
      </c>
      <c r="B52" s="9"/>
      <c r="C52" s="9" t="s">
        <v>120</v>
      </c>
      <c r="D52" s="9" t="s">
        <v>121</v>
      </c>
      <c r="E52" s="9" t="s">
        <v>9</v>
      </c>
      <c r="F52" s="10">
        <v>6</v>
      </c>
    </row>
    <row r="53" spans="1:6" ht="15" customHeight="1" x14ac:dyDescent="0.2">
      <c r="A53" s="9" t="s">
        <v>122</v>
      </c>
      <c r="B53" s="9"/>
      <c r="C53" s="9" t="s">
        <v>123</v>
      </c>
      <c r="D53" s="9" t="s">
        <v>124</v>
      </c>
      <c r="E53" s="9" t="s">
        <v>9</v>
      </c>
      <c r="F53" s="10">
        <v>6</v>
      </c>
    </row>
    <row r="54" spans="1:6" ht="15" customHeight="1" x14ac:dyDescent="0.2">
      <c r="A54" s="9" t="s">
        <v>125</v>
      </c>
      <c r="B54" s="9"/>
      <c r="C54" s="9" t="s">
        <v>126</v>
      </c>
      <c r="D54" s="9" t="s">
        <v>127</v>
      </c>
      <c r="E54" s="9" t="s">
        <v>16</v>
      </c>
      <c r="F54" s="10">
        <v>3</v>
      </c>
    </row>
    <row r="55" spans="1:6" ht="15" customHeight="1" x14ac:dyDescent="0.2">
      <c r="A55" s="9" t="s">
        <v>128</v>
      </c>
      <c r="B55" s="9"/>
      <c r="C55" s="9" t="s">
        <v>129</v>
      </c>
      <c r="D55" s="9" t="s">
        <v>130</v>
      </c>
      <c r="E55" s="9" t="s">
        <v>16</v>
      </c>
      <c r="F55" s="10">
        <v>5</v>
      </c>
    </row>
    <row r="56" spans="1:6" ht="15" customHeight="1" x14ac:dyDescent="0.2">
      <c r="A56" s="8">
        <v>10</v>
      </c>
      <c r="B56" s="8" t="s">
        <v>131</v>
      </c>
      <c r="C56" s="8" t="s">
        <v>132</v>
      </c>
      <c r="D56" s="9"/>
      <c r="E56" s="9" t="s">
        <v>9</v>
      </c>
      <c r="F56" s="8"/>
    </row>
    <row r="57" spans="1:6" ht="23.25" customHeight="1" x14ac:dyDescent="0.2">
      <c r="A57" s="9" t="s">
        <v>133</v>
      </c>
      <c r="B57" s="9"/>
      <c r="C57" s="9" t="s">
        <v>134</v>
      </c>
      <c r="D57" s="9" t="s">
        <v>135</v>
      </c>
      <c r="E57" s="9" t="s">
        <v>9</v>
      </c>
      <c r="F57" s="10">
        <v>5</v>
      </c>
    </row>
    <row r="58" spans="1:6" ht="15" customHeight="1" x14ac:dyDescent="0.2">
      <c r="A58" s="9" t="s">
        <v>136</v>
      </c>
      <c r="B58" s="9"/>
      <c r="C58" s="9" t="s">
        <v>137</v>
      </c>
      <c r="D58" s="9" t="s">
        <v>138</v>
      </c>
      <c r="E58" s="9" t="s">
        <v>16</v>
      </c>
      <c r="F58" s="10">
        <v>3</v>
      </c>
    </row>
    <row r="59" spans="1:6" ht="23.25" customHeight="1" x14ac:dyDescent="0.2">
      <c r="A59" s="9" t="s">
        <v>139</v>
      </c>
      <c r="B59" s="9"/>
      <c r="C59" s="9" t="s">
        <v>140</v>
      </c>
      <c r="D59" s="9" t="s">
        <v>141</v>
      </c>
      <c r="E59" s="9" t="s">
        <v>9</v>
      </c>
      <c r="F59" s="10">
        <v>5</v>
      </c>
    </row>
    <row r="60" spans="1:6" ht="15" customHeight="1" x14ac:dyDescent="0.2">
      <c r="A60" s="8">
        <v>11</v>
      </c>
      <c r="B60" s="8" t="s">
        <v>142</v>
      </c>
      <c r="C60" s="8" t="s">
        <v>143</v>
      </c>
      <c r="D60" s="9"/>
      <c r="E60" s="9" t="s">
        <v>9</v>
      </c>
      <c r="F60" s="8"/>
    </row>
    <row r="61" spans="1:6" ht="15" customHeight="1" x14ac:dyDescent="0.2">
      <c r="A61" s="9" t="s">
        <v>144</v>
      </c>
      <c r="B61" s="9"/>
      <c r="C61" s="9" t="s">
        <v>145</v>
      </c>
      <c r="D61" s="9" t="s">
        <v>146</v>
      </c>
      <c r="E61" s="9" t="s">
        <v>16</v>
      </c>
      <c r="F61" s="10">
        <v>4</v>
      </c>
    </row>
    <row r="62" spans="1:6" ht="23.25" customHeight="1" x14ac:dyDescent="0.2">
      <c r="A62" s="9" t="s">
        <v>147</v>
      </c>
      <c r="B62" s="9"/>
      <c r="C62" s="9" t="s">
        <v>148</v>
      </c>
      <c r="D62" s="9" t="s">
        <v>149</v>
      </c>
      <c r="E62" s="9" t="s">
        <v>9</v>
      </c>
      <c r="F62" s="10">
        <v>6</v>
      </c>
    </row>
    <row r="63" spans="1:6" ht="15" customHeight="1" x14ac:dyDescent="0.2">
      <c r="A63" s="9" t="s">
        <v>150</v>
      </c>
      <c r="B63" s="9"/>
      <c r="C63" s="9" t="s">
        <v>151</v>
      </c>
      <c r="D63" s="9" t="s">
        <v>152</v>
      </c>
      <c r="E63" s="9" t="s">
        <v>9</v>
      </c>
      <c r="F63" s="10">
        <v>5</v>
      </c>
    </row>
    <row r="64" spans="1:6" ht="15" customHeight="1" x14ac:dyDescent="0.2">
      <c r="A64" s="8">
        <v>12</v>
      </c>
      <c r="B64" s="8" t="s">
        <v>153</v>
      </c>
      <c r="C64" s="8" t="s">
        <v>154</v>
      </c>
      <c r="D64" s="9"/>
      <c r="E64" s="9" t="s">
        <v>16</v>
      </c>
      <c r="F64" s="8"/>
    </row>
    <row r="65" spans="1:6" ht="15" customHeight="1" x14ac:dyDescent="0.2">
      <c r="A65" s="9" t="s">
        <v>155</v>
      </c>
      <c r="B65" s="9"/>
      <c r="C65" s="9" t="s">
        <v>156</v>
      </c>
      <c r="D65" s="9" t="s">
        <v>157</v>
      </c>
      <c r="E65" s="9" t="s">
        <v>16</v>
      </c>
      <c r="F65" s="10">
        <v>4</v>
      </c>
    </row>
    <row r="66" spans="1:6" ht="15" customHeight="1" x14ac:dyDescent="0.2">
      <c r="A66" s="9" t="s">
        <v>158</v>
      </c>
      <c r="B66" s="9"/>
      <c r="C66" s="9" t="s">
        <v>159</v>
      </c>
      <c r="D66" s="9" t="s">
        <v>160</v>
      </c>
      <c r="E66" s="9" t="s">
        <v>16</v>
      </c>
      <c r="F66" s="10">
        <v>4</v>
      </c>
    </row>
    <row r="67" spans="1:6" ht="15" customHeight="1" x14ac:dyDescent="0.2">
      <c r="A67" s="12" t="s">
        <v>161</v>
      </c>
      <c r="B67" s="12"/>
      <c r="C67" s="12"/>
      <c r="D67" s="12"/>
      <c r="E67" s="12"/>
      <c r="F67" s="2">
        <f>SUM(F52,F53,F54,F55,F57,F58,F59,F61,F62,F63,F65,F66)</f>
        <v>56</v>
      </c>
    </row>
    <row r="70" spans="1:6" ht="15" customHeight="1" x14ac:dyDescent="0.2">
      <c r="A70" s="11" t="s">
        <v>162</v>
      </c>
      <c r="B70" s="11"/>
      <c r="C70" s="11"/>
      <c r="D70" s="11"/>
      <c r="E70" s="11"/>
      <c r="F70" s="3">
        <f>SUM(F7,F8,F9,F10,F11,F13,F14,F15,F16,F17,F18,F19,F21,F22,F23,F28,F29,F30,F32,F33,F34,F35,F36,F38,F39,F40,F41,F43,F44,F46,F47,F52,F53,F54,F55,F57,F58,F59,F61,F62,F63,F65,F66,)</f>
        <v>180</v>
      </c>
    </row>
  </sheetData>
  <mergeCells count="9">
    <mergeCell ref="A70:E70"/>
    <mergeCell ref="A48:E48"/>
    <mergeCell ref="A50:F50"/>
    <mergeCell ref="A67:E67"/>
    <mergeCell ref="A1:F1"/>
    <mergeCell ref="A2:F2"/>
    <mergeCell ref="A5:F5"/>
    <mergeCell ref="A24:E24"/>
    <mergeCell ref="A26:F26"/>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zoomScale="190" zoomScaleNormal="100" workbookViewId="0">
      <pane ySplit="3" topLeftCell="A4" activePane="bottomLeft" state="frozen"/>
      <selection pane="bottomLeft" activeCell="C16" sqref="C16"/>
    </sheetView>
  </sheetViews>
  <sheetFormatPr baseColWidth="10" defaultColWidth="8.6640625" defaultRowHeight="15" x14ac:dyDescent="0.2"/>
  <cols>
    <col min="1" max="1" width="5" customWidth="1"/>
    <col min="2" max="2" width="25" customWidth="1"/>
    <col min="3" max="3" width="60" customWidth="1"/>
    <col min="4" max="4" width="15" customWidth="1"/>
  </cols>
  <sheetData>
    <row r="1" spans="1:4" ht="17.25" customHeight="1" x14ac:dyDescent="0.2">
      <c r="A1" s="16" t="s">
        <v>194</v>
      </c>
      <c r="B1" s="16"/>
      <c r="C1" s="16"/>
      <c r="D1" s="16"/>
    </row>
    <row r="3" spans="1:4" ht="15" customHeight="1" x14ac:dyDescent="0.2">
      <c r="A3" s="1" t="s">
        <v>0</v>
      </c>
      <c r="B3" s="1" t="s">
        <v>163</v>
      </c>
      <c r="C3" s="1" t="s">
        <v>164</v>
      </c>
      <c r="D3" s="1" t="s">
        <v>165</v>
      </c>
    </row>
    <row r="4" spans="1:4" ht="34.5" customHeight="1" x14ac:dyDescent="0.2">
      <c r="A4" s="4">
        <v>1</v>
      </c>
      <c r="B4" s="5" t="s">
        <v>166</v>
      </c>
      <c r="C4" s="5" t="s">
        <v>167</v>
      </c>
      <c r="D4" s="6" t="s">
        <v>168</v>
      </c>
    </row>
    <row r="5" spans="1:4" ht="23.25" customHeight="1" x14ac:dyDescent="0.2">
      <c r="A5" s="4">
        <v>2</v>
      </c>
      <c r="B5" s="5" t="s">
        <v>169</v>
      </c>
      <c r="C5" s="7" t="s">
        <v>193</v>
      </c>
      <c r="D5" s="6"/>
    </row>
    <row r="6" spans="1:4" ht="23.25" customHeight="1" x14ac:dyDescent="0.2">
      <c r="A6" s="4">
        <v>3</v>
      </c>
      <c r="B6" s="5" t="s">
        <v>170</v>
      </c>
      <c r="C6" s="5" t="s">
        <v>171</v>
      </c>
      <c r="D6" s="6" t="s">
        <v>172</v>
      </c>
    </row>
    <row r="7" spans="1:4" ht="23.25" customHeight="1" x14ac:dyDescent="0.2">
      <c r="A7" s="4">
        <v>6</v>
      </c>
      <c r="B7" s="5" t="s">
        <v>173</v>
      </c>
      <c r="C7" s="7" t="s">
        <v>192</v>
      </c>
      <c r="D7" s="6" t="s">
        <v>174</v>
      </c>
    </row>
    <row r="8" spans="1:4" ht="23.25" customHeight="1" x14ac:dyDescent="0.2">
      <c r="A8" s="4">
        <v>7</v>
      </c>
      <c r="B8" s="5" t="s">
        <v>175</v>
      </c>
      <c r="C8" s="5" t="s">
        <v>176</v>
      </c>
      <c r="D8" s="6" t="s">
        <v>177</v>
      </c>
    </row>
    <row r="9" spans="1:4" ht="23.25" customHeight="1" x14ac:dyDescent="0.2">
      <c r="A9" s="4">
        <v>9</v>
      </c>
      <c r="B9" s="5" t="s">
        <v>178</v>
      </c>
      <c r="C9" s="5" t="s">
        <v>179</v>
      </c>
      <c r="D9" s="6" t="s">
        <v>180</v>
      </c>
    </row>
    <row r="10" spans="1:4" ht="23.25" customHeight="1" x14ac:dyDescent="0.2">
      <c r="A10" s="4">
        <v>11</v>
      </c>
      <c r="B10" s="5" t="s">
        <v>181</v>
      </c>
      <c r="C10" s="7" t="s">
        <v>191</v>
      </c>
      <c r="D10" s="6" t="s">
        <v>182</v>
      </c>
    </row>
    <row r="11" spans="1:4" ht="23.25" customHeight="1" x14ac:dyDescent="0.2">
      <c r="A11" s="4">
        <v>13</v>
      </c>
      <c r="B11" s="5" t="s">
        <v>183</v>
      </c>
      <c r="C11" s="5" t="s">
        <v>184</v>
      </c>
      <c r="D11" s="6" t="s">
        <v>185</v>
      </c>
    </row>
  </sheetData>
  <mergeCells count="1">
    <mergeCell ref="A1:D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Estimate Chi Tiết</vt:lpstr>
      <vt:lpstr>Câu hỏi cho Client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Steven N</cp:lastModifiedBy>
  <cp:revision>0</cp:revision>
  <dcterms:created xsi:type="dcterms:W3CDTF">2026-03-09T16:33:30Z</dcterms:created>
  <dcterms:modified xsi:type="dcterms:W3CDTF">2026-03-09T17:02:21Z</dcterms:modified>
  <dc:language>en-US</dc:language>
</cp:coreProperties>
</file>